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<sst xmlns="http://schemas.openxmlformats.org/spreadsheetml/2006/main" count="206" uniqueCount="204">
  <si>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</si>
  <si>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</si>
  <si>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</si>
  <si>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</si>
  <si>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</si>
  <si>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</si>
  <si>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</si>
  <si>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</si>
  <si>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</si>
  <si>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</si>
  <si>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</si>
  <si>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</si>
  <si>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</si>
  <si>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</si>
  <si>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</si>
  <si>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</si>
  <si>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</si>
  <si>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</si>
  <si>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</si>
  <si>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</si>
  <si>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</si>
  <si>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</si>
  <si>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</si>
  <si>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</si>
  <si>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</si>
  <si>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</si>
  <si>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</si>
  <si>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</si>
  <si>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</si>
  <si>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</si>
  <si>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</si>
  <si>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</si>
  <si>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</si>
  <si>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</si>
  <si>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</si>
  <si>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</si>
  <si>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</si>
  <si>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</si>
  <si>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</si>
  <si>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</si>
  <si>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</si>
  <si>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</si>
  <si>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</si>
  <si>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</si>
  <si>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</si>
  <si>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</si>
  <si>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</si>
  <si>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</si>
  <si>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</si>
  <si>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</si>
  <si>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</si>
  <si>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</si>
  <si>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</si>
  <si>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</si>
  <si>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</si>
  <si>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</si>
  <si>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</si>
  <si>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</si>
  <si>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</si>
  <si>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</si>
  <si>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</si>
  <si>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</si>
  <si>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</si>
  <si>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</si>
  <si>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</si>
  <si>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</si>
  <si>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</si>
  <si>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</si>
  <si>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</si>
  <si>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</si>
  <si>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</si>
  <si>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</si>
  <si>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</si>
  <si>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</si>
  <si>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</si>
  <si>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</si>
  <si>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</si>
  <si>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</si>
  <si>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</si>
  <si>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</si>
  <si>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</si>
  <si>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</si>
  <si>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</si>
  <si>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</si>
  <si>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</si>
  <si>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</si>
  <si>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</si>
  <si>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</si>
  <si>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</si>
  <si>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</si>
  <si>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</si>
  <si>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</si>
  <si>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</si>
  <si>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</si>
  <si>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</si>
  <si>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</si>
  <si>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</si>
  <si>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</si>
  <si>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</si>
  <si>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</si>
  <si>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</si>
  <si>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</si>
  <si>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</si>
  <si>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</si>
  <si>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</si>
  <si>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</si>
  <si>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</si>
  <si>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</si>
  <si>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</si>
  <si>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</si>
  <si>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</si>
  <si>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</si>
  <si>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</si>
  <si>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</si>
  <si>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</si>
  <si>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</si>
  <si>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</si>
  <si>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</si>
  <si>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</si>
  <si>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</si>
  <si>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</si>
  <si>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</si>
  <si>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</si>
  <si>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</si>
  <si>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</si>
  <si>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</si>
  <si>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</si>
  <si>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</si>
  <si>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</si>
  <si>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</si>
  <si>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</si>
  <si>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</si>
  <si>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</si>
  <si>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</si>
  <si>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</si>
  <si>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</si>
  <si>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</si>
  <si>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</si>
  <si>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</si>
  <si>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</si>
  <si>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</si>
  <si>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</si>
  <si>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</si>
  <si>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</si>
  <si>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</si>
  <si>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</si>
  <si>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</si>
  <si>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</si>
  <si>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</si>
  <si>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</si>
  <si>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</si>
  <si>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</si>
  <si>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</si>
  <si>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</si>
  <si>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</si>
  <si>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</si>
  <si>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</si>
  <si>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</si>
  <si>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</si>
  <si>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</si>
  <si>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</si>
  <si>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</si>
  <si>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</si>
  <si>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</si>
  <si>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</si>
  <si>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</si>
  <si>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</si>
  <si>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</si>
  <si>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</si>
  <si>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</si>
  <si>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</si>
  <si>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</si>
  <si>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</si>
  <si>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</si>
  <si>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</si>
  <si>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</si>
  <si>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</si>
  <si>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</si>
  <si>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</si>
  <si>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</si>
  <si>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</si>
  <si>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</si>
  <si>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</si>
  <si>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</si>
  <si>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</si>
  <si>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</si>
  <si>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</si>
  <si>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</si>
  <si>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</si>
  <si>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</si>
  <si>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</si>
  <si>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</si>
  <si>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</si>
  <si>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</si>
  <si>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</si>
  <si>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</si>
  <si>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</si>
  <si>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</si>
  <si>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</si>
  <si>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</si>
  <si>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</si>
  <si>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</si>
  <si>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JORDAN ELECTRIC POWER</t>
  </si>
  <si>
    <t>الكهرباء الاردنية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</si>
</sst>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 x14ac:knownFonts="1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1" workbookViewId="0">
      <selection activeCell="H33" sqref="H33"/>
    </sheetView>
  </sheetViews>
  <sheetFormatPr defaultColWidth="9" defaultRowHeight="15" x14ac:dyDescent="0.2"/>
  <cols>
    <col min="1" max="3" width="9" style="5"/>
    <col min="4" max="4" width="46.625" style="22" bestFit="1" customWidth="1"/>
    <col min="5" max="8" width="14.75" style="59" customWidth="1"/>
    <col min="9" max="9" width="42.75" style="32" bestFit="1" customWidth="1"/>
    <col min="10" max="49" width="9" style="4"/>
    <col min="50" max="16384" width="9" style="5"/>
  </cols>
  <sheetData>
    <row r="2" spans="4:9" ht="15.75" x14ac:dyDescent="0.2">
      <c r="D2" s="1" t="s">
        <v>202</v>
      </c>
      <c r="E2" s="1"/>
      <c r="F2" s="1">
        <v>131004</v>
      </c>
      <c r="G2" s="1"/>
      <c r="H2" s="2"/>
      <c r="I2" s="3" t="s">
        <v>203</v>
      </c>
    </row>
    <row r="4" spans="4:9" ht="18.75" x14ac:dyDescent="0.2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 x14ac:dyDescent="0.2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 x14ac:dyDescent="0.2">
      <c r="D6" s="12" t="s">
        <v>4</v>
      </c>
      <c r="E6" s="13">
        <v>2.4300000000000002</v>
      </c>
      <c r="F6" s="13">
        <v>2.65</v>
      </c>
      <c r="G6" s="13">
        <v>2.98</v>
      </c>
      <c r="H6" s="13">
        <v>3.26</v>
      </c>
      <c r="I6" s="14" t="s">
        <v>5</v>
      </c>
    </row>
    <row r="7" spans="4:9" ht="15.75" x14ac:dyDescent="0.2">
      <c r="D7" s="12" t="s">
        <v>6</v>
      </c>
      <c r="E7" s="15">
        <v>15971100.789999999</v>
      </c>
      <c r="F7" s="15">
        <v>15673513.83</v>
      </c>
      <c r="G7" s="15">
        <v>9984988.1999999993</v>
      </c>
      <c r="H7" s="15">
        <v>13518981.1</v>
      </c>
      <c r="I7" s="14" t="s">
        <v>7</v>
      </c>
    </row>
    <row r="8" spans="4:9" ht="15.75" x14ac:dyDescent="0.2">
      <c r="D8" s="12" t="s">
        <v>8</v>
      </c>
      <c r="E8" s="15">
        <v>6393807</v>
      </c>
      <c r="F8" s="15">
        <v>6063057</v>
      </c>
      <c r="G8" s="15">
        <v>3408159</v>
      </c>
      <c r="H8" s="15">
        <v>4129895</v>
      </c>
      <c r="I8" s="14" t="s">
        <v>9</v>
      </c>
    </row>
    <row r="9" spans="4:9" ht="15.75" x14ac:dyDescent="0.2">
      <c r="D9" s="12" t="s">
        <v>10</v>
      </c>
      <c r="E9" s="15">
        <v>5951</v>
      </c>
      <c r="F9" s="15">
        <v>7037</v>
      </c>
      <c r="G9" s="15">
        <v>4828</v>
      </c>
      <c r="H9" s="15">
        <v>6657</v>
      </c>
      <c r="I9" s="14" t="s">
        <v>11</v>
      </c>
    </row>
    <row r="10" spans="4:9" ht="15.75" x14ac:dyDescent="0.2">
      <c r="D10" s="12" t="s">
        <v>12</v>
      </c>
      <c r="E10" s="15">
        <v>77490000</v>
      </c>
      <c r="F10" s="15">
        <v>75600000</v>
      </c>
      <c r="G10" s="15">
        <v>75600000</v>
      </c>
      <c r="H10" s="15">
        <v>75600000</v>
      </c>
      <c r="I10" s="14" t="s">
        <v>13</v>
      </c>
    </row>
    <row r="11" spans="4:9" ht="15.75" x14ac:dyDescent="0.2">
      <c r="D11" s="12" t="s">
        <v>14</v>
      </c>
      <c r="E11" s="15">
        <v>188300700</v>
      </c>
      <c r="F11" s="15">
        <v>200340000</v>
      </c>
      <c r="G11" s="15">
        <v>225288000</v>
      </c>
      <c r="H11" s="15">
        <v>246456000</v>
      </c>
      <c r="I11" s="14" t="s">
        <v>15</v>
      </c>
    </row>
    <row r="12" spans="4:9" ht="15.75" x14ac:dyDescent="0.2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 x14ac:dyDescent="0.2">
      <c r="D13" s="19"/>
      <c r="E13" s="20"/>
      <c r="F13" s="20"/>
      <c r="G13" s="20"/>
      <c r="H13" s="20"/>
      <c r="I13" s="21"/>
    </row>
    <row r="14" spans="4:9" ht="15.75" x14ac:dyDescent="0.2">
      <c r="E14" s="20"/>
      <c r="F14" s="20"/>
      <c r="G14" s="20"/>
      <c r="H14" s="20"/>
      <c r="I14" s="23"/>
    </row>
    <row r="15" spans="4:9" ht="18.75" x14ac:dyDescent="0.2">
      <c r="D15" s="6" t="s">
        <v>18</v>
      </c>
      <c r="E15" s="24"/>
      <c r="F15" s="24"/>
      <c r="G15" s="24"/>
      <c r="H15" s="24"/>
      <c r="I15" s="8" t="s">
        <v>19</v>
      </c>
    </row>
    <row r="16" spans="4:9" ht="15.75" x14ac:dyDescent="0.2">
      <c r="D16" s="9" t="s">
        <v>20</v>
      </c>
      <c r="E16" s="25">
        <v>309979</v>
      </c>
      <c r="F16" s="25">
        <v>3010382</v>
      </c>
      <c r="G16" s="25">
        <v>1319325</v>
      </c>
      <c r="H16" s="25">
        <v>2387248</v>
      </c>
      <c r="I16" s="11" t="s">
        <v>21</v>
      </c>
    </row>
    <row r="17" spans="4:9" ht="15.75" x14ac:dyDescent="0.2">
      <c r="D17" s="12" t="s">
        <v>22</v>
      </c>
      <c r="E17" s="26">
        <v>384918055</v>
      </c>
      <c r="F17" s="26">
        <v>378979747</v>
      </c>
      <c r="G17" s="26">
        <v>311567500</v>
      </c>
      <c r="H17" s="26">
        <v>247709638</v>
      </c>
      <c r="I17" s="14" t="s">
        <v>23</v>
      </c>
    </row>
    <row r="18" spans="4:9" ht="15.75" x14ac:dyDescent="0.2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 x14ac:dyDescent="0.2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 x14ac:dyDescent="0.2">
      <c r="D20" s="27" t="s">
        <v>28</v>
      </c>
      <c r="E20" s="26">
        <v>2030300</v>
      </c>
      <c r="F20" s="26">
        <v>2121579</v>
      </c>
      <c r="G20" s="26">
        <v>2099017</v>
      </c>
      <c r="H20" s="26">
        <v>1839904</v>
      </c>
      <c r="I20" s="14" t="s">
        <v>29</v>
      </c>
    </row>
    <row r="21" spans="4:9" ht="15.75" x14ac:dyDescent="0.2">
      <c r="D21" s="27" t="s">
        <v>30</v>
      </c>
      <c r="E21" s="26">
        <v>676126</v>
      </c>
      <c r="F21" s="26">
        <v>772197</v>
      </c>
      <c r="G21" s="26">
        <v>663423</v>
      </c>
      <c r="H21" s="26">
        <v>607431</v>
      </c>
      <c r="I21" s="14" t="s">
        <v>31</v>
      </c>
    </row>
    <row r="22" spans="4:9" ht="15.75" x14ac:dyDescent="0.2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 x14ac:dyDescent="0.2">
      <c r="D23" s="12" t="s">
        <v>34</v>
      </c>
      <c r="E23" s="26">
        <v>389478119</v>
      </c>
      <c r="F23" s="26">
        <v>386774444</v>
      </c>
      <c r="G23" s="26">
        <v>317234812</v>
      </c>
      <c r="H23" s="26">
        <v>254076351</v>
      </c>
      <c r="I23" s="14" t="s">
        <v>35</v>
      </c>
    </row>
    <row r="24" spans="4:9" ht="15.75" x14ac:dyDescent="0.2">
      <c r="D24" s="12" t="s">
        <v>36</v>
      </c>
      <c r="E24" s="26">
        <v>1320624</v>
      </c>
      <c r="F24" s="26">
        <v>1218464</v>
      </c>
      <c r="G24" s="26">
        <v>1191005</v>
      </c>
      <c r="H24" s="26">
        <v>1234152</v>
      </c>
      <c r="I24" s="14" t="s">
        <v>37</v>
      </c>
    </row>
    <row r="25" spans="4:9" ht="15.75" x14ac:dyDescent="0.2">
      <c r="D25" s="12" t="s">
        <v>38</v>
      </c>
      <c r="E25" s="26">
        <v>323133336</v>
      </c>
      <c r="F25" s="26">
        <v>309870225</v>
      </c>
      <c r="G25" s="26">
        <v>298183743</v>
      </c>
      <c r="H25" s="26">
        <v>293376426</v>
      </c>
      <c r="I25" s="14" t="s">
        <v>39</v>
      </c>
    </row>
    <row r="26" spans="4:9" ht="15.75" x14ac:dyDescent="0.2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 x14ac:dyDescent="0.2">
      <c r="D27" s="12" t="s">
        <v>42</v>
      </c>
      <c r="E27" s="26">
        <v>5662753</v>
      </c>
      <c r="F27" s="26">
        <v>4773552</v>
      </c>
      <c r="G27" s="26">
        <v>1363880</v>
      </c>
      <c r="H27" s="26">
        <v>410499</v>
      </c>
      <c r="I27" s="14" t="s">
        <v>43</v>
      </c>
    </row>
    <row r="28" spans="4:9" ht="15.75" x14ac:dyDescent="0.2">
      <c r="D28" s="12" t="s">
        <v>44</v>
      </c>
      <c r="E28" s="26">
        <v>328796089</v>
      </c>
      <c r="F28" s="26">
        <v>314643777</v>
      </c>
      <c r="G28" s="26">
        <v>299547623</v>
      </c>
      <c r="H28" s="26">
        <v>293786925</v>
      </c>
      <c r="I28" s="14" t="s">
        <v>45</v>
      </c>
    </row>
    <row r="29" spans="4:9" ht="15.75" x14ac:dyDescent="0.2">
      <c r="D29" s="12" t="s">
        <v>46</v>
      </c>
      <c r="E29" s="26">
        <v>208585814</v>
      </c>
      <c r="F29" s="26">
        <v>201269503</v>
      </c>
      <c r="G29" s="26">
        <v>199951329</v>
      </c>
      <c r="H29" s="26">
        <v>158058482</v>
      </c>
      <c r="I29" s="14" t="s">
        <v>47</v>
      </c>
    </row>
    <row r="30" spans="4:9" ht="15.75" x14ac:dyDescent="0.2">
      <c r="D30" s="28" t="s">
        <v>48</v>
      </c>
      <c r="E30" s="29">
        <v>928180646</v>
      </c>
      <c r="F30" s="29">
        <v>903906188</v>
      </c>
      <c r="G30" s="29">
        <v>817924769</v>
      </c>
      <c r="H30" s="29">
        <v>707155910</v>
      </c>
      <c r="I30" s="30" t="s">
        <v>49</v>
      </c>
    </row>
    <row r="31" spans="4:9" ht="15.75" x14ac:dyDescent="0.2">
      <c r="D31" s="19"/>
      <c r="E31" s="31"/>
      <c r="F31" s="31"/>
      <c r="G31" s="31"/>
      <c r="H31" s="31"/>
    </row>
    <row r="32" spans="4:9" ht="15.75" x14ac:dyDescent="0.2">
      <c r="E32" s="31"/>
      <c r="F32" s="31"/>
      <c r="G32" s="31"/>
      <c r="H32" s="31"/>
    </row>
    <row r="33" spans="4:9" ht="18.75" x14ac:dyDescent="0.2">
      <c r="D33" s="33" t="s">
        <v>50</v>
      </c>
      <c r="E33" s="34"/>
      <c r="F33" s="34"/>
      <c r="G33" s="34"/>
      <c r="H33" s="34"/>
      <c r="I33" s="35" t="s">
        <v>51</v>
      </c>
    </row>
    <row r="34" spans="4:9" ht="18.75" x14ac:dyDescent="0.2">
      <c r="D34" s="6" t="s">
        <v>52</v>
      </c>
      <c r="E34" s="34"/>
      <c r="F34" s="34"/>
      <c r="G34" s="34"/>
      <c r="H34" s="34"/>
      <c r="I34" s="8" t="s">
        <v>53</v>
      </c>
    </row>
    <row r="35" spans="4:9" ht="15.75" x14ac:dyDescent="0.2">
      <c r="D35" s="9" t="s">
        <v>54</v>
      </c>
      <c r="E35" s="25">
        <v>170380917</v>
      </c>
      <c r="F35" s="25">
        <v>261949495</v>
      </c>
      <c r="G35" s="25">
        <v>228181589</v>
      </c>
      <c r="H35" s="25">
        <v>198074343</v>
      </c>
      <c r="I35" s="11" t="s">
        <v>55</v>
      </c>
    </row>
    <row r="36" spans="4:9" ht="15.75" x14ac:dyDescent="0.2">
      <c r="D36" s="12" t="s">
        <v>56</v>
      </c>
      <c r="E36" s="26">
        <v>219313624</v>
      </c>
      <c r="F36" s="26">
        <v>175207400</v>
      </c>
      <c r="G36" s="26">
        <v>157068311</v>
      </c>
      <c r="H36" s="26">
        <v>116388886</v>
      </c>
      <c r="I36" s="14" t="s">
        <v>57</v>
      </c>
    </row>
    <row r="37" spans="4:9" ht="15.75" x14ac:dyDescent="0.2">
      <c r="D37" s="12" t="s">
        <v>58</v>
      </c>
      <c r="E37" s="26">
        <v>6500000</v>
      </c>
      <c r="F37" s="26">
        <v>6500000</v>
      </c>
      <c r="G37" s="26">
        <v>0</v>
      </c>
      <c r="H37" s="26">
        <v>0</v>
      </c>
      <c r="I37" s="14" t="s">
        <v>59</v>
      </c>
    </row>
    <row r="38" spans="4:9" ht="15.75" x14ac:dyDescent="0.2">
      <c r="D38" s="12" t="s">
        <v>60</v>
      </c>
      <c r="E38" s="26">
        <v>0</v>
      </c>
      <c r="F38" s="26">
        <v>0</v>
      </c>
      <c r="G38" s="26">
        <v>5500000</v>
      </c>
      <c r="H38" s="26">
        <v>10000000</v>
      </c>
      <c r="I38" s="14" t="s">
        <v>61</v>
      </c>
    </row>
    <row r="39" spans="4:9" ht="15.75" x14ac:dyDescent="0.2">
      <c r="D39" s="12" t="s">
        <v>62</v>
      </c>
      <c r="E39" s="26">
        <v>413137981</v>
      </c>
      <c r="F39" s="26">
        <v>451991222</v>
      </c>
      <c r="G39" s="26">
        <v>396262417</v>
      </c>
      <c r="H39" s="26">
        <v>330931049</v>
      </c>
      <c r="I39" s="14" t="s">
        <v>63</v>
      </c>
    </row>
    <row r="40" spans="4:9" ht="15.75" x14ac:dyDescent="0.2">
      <c r="D40" s="12" t="s">
        <v>64</v>
      </c>
      <c r="E40" s="26">
        <v>54625000</v>
      </c>
      <c r="F40" s="26">
        <v>10875000</v>
      </c>
      <c r="G40" s="26">
        <v>14375000</v>
      </c>
      <c r="H40" s="26">
        <v>19875000</v>
      </c>
      <c r="I40" s="14" t="s">
        <v>65</v>
      </c>
    </row>
    <row r="41" spans="4:9" ht="15.75" x14ac:dyDescent="0.2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 x14ac:dyDescent="0.2">
      <c r="D42" s="12" t="s">
        <v>68</v>
      </c>
      <c r="E42" s="26">
        <v>345806698</v>
      </c>
      <c r="F42" s="26">
        <v>331602646</v>
      </c>
      <c r="G42" s="26">
        <v>318459132</v>
      </c>
      <c r="H42" s="26">
        <v>264358042</v>
      </c>
      <c r="I42" s="14" t="s">
        <v>69</v>
      </c>
    </row>
    <row r="43" spans="4:9" ht="15.75" x14ac:dyDescent="0.2">
      <c r="D43" s="36" t="s">
        <v>70</v>
      </c>
      <c r="E43" s="29">
        <v>813569679</v>
      </c>
      <c r="F43" s="29">
        <v>794468868</v>
      </c>
      <c r="G43" s="29">
        <v>729096549</v>
      </c>
      <c r="H43" s="29">
        <v>615164091</v>
      </c>
      <c r="I43" s="37" t="s">
        <v>71</v>
      </c>
    </row>
    <row r="44" spans="4:9" ht="15.75" x14ac:dyDescent="0.2">
      <c r="D44" s="38"/>
      <c r="E44" s="39"/>
      <c r="F44" s="39"/>
      <c r="G44" s="39"/>
      <c r="H44" s="39"/>
      <c r="I44" s="40"/>
    </row>
    <row r="45" spans="4:9" ht="18.75" x14ac:dyDescent="0.2">
      <c r="D45" s="6" t="s">
        <v>72</v>
      </c>
      <c r="E45" s="34"/>
      <c r="F45" s="34"/>
      <c r="G45" s="34"/>
      <c r="H45" s="34"/>
      <c r="I45" s="8" t="s">
        <v>73</v>
      </c>
    </row>
    <row r="46" spans="4:9" ht="15.75" x14ac:dyDescent="0.2">
      <c r="D46" s="9" t="s">
        <v>74</v>
      </c>
      <c r="E46" s="25">
        <v>77490000</v>
      </c>
      <c r="F46" s="25">
        <v>75600000</v>
      </c>
      <c r="G46" s="25">
        <v>75600000</v>
      </c>
      <c r="H46" s="25">
        <v>75600000</v>
      </c>
      <c r="I46" s="11" t="s">
        <v>75</v>
      </c>
    </row>
    <row r="47" spans="4:9" ht="15.75" x14ac:dyDescent="0.2">
      <c r="D47" s="12" t="s">
        <v>76</v>
      </c>
      <c r="E47" s="26">
        <v>77490000</v>
      </c>
      <c r="F47" s="26">
        <v>75600000</v>
      </c>
      <c r="G47" s="26">
        <v>75600000</v>
      </c>
      <c r="H47" s="26">
        <v>75600000</v>
      </c>
      <c r="I47" s="14" t="s">
        <v>77</v>
      </c>
    </row>
    <row r="48" spans="4:9" ht="15.75" x14ac:dyDescent="0.2">
      <c r="D48" s="12" t="s">
        <v>78</v>
      </c>
      <c r="E48" s="26">
        <v>77490000</v>
      </c>
      <c r="F48" s="26">
        <v>75600000</v>
      </c>
      <c r="G48" s="26">
        <v>75600000</v>
      </c>
      <c r="H48" s="26">
        <v>75600000</v>
      </c>
      <c r="I48" s="14" t="s">
        <v>79</v>
      </c>
    </row>
    <row r="49" spans="4:9" ht="15.75" x14ac:dyDescent="0.2">
      <c r="D49" s="12" t="s">
        <v>80</v>
      </c>
      <c r="E49" s="26">
        <v>20853900</v>
      </c>
      <c r="F49" s="26">
        <v>18900000</v>
      </c>
      <c r="G49" s="26">
        <v>12172473</v>
      </c>
      <c r="H49" s="26">
        <v>14372433</v>
      </c>
      <c r="I49" s="14" t="s">
        <v>81</v>
      </c>
    </row>
    <row r="50" spans="4:9" ht="15.75" x14ac:dyDescent="0.2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 x14ac:dyDescent="0.2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 x14ac:dyDescent="0.2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 x14ac:dyDescent="0.2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 x14ac:dyDescent="0.2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 x14ac:dyDescent="0.2">
      <c r="D55" s="12" t="s">
        <v>198</v>
      </c>
      <c r="E55" s="26">
        <v>4261950</v>
      </c>
      <c r="F55" s="26">
        <v>7560000</v>
      </c>
      <c r="G55" s="26">
        <v>2199960</v>
      </c>
      <c r="H55" s="26">
        <v>5670000</v>
      </c>
      <c r="I55" s="14" t="s">
        <v>196</v>
      </c>
    </row>
    <row r="56" spans="4:9" ht="15.75" x14ac:dyDescent="0.2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 x14ac:dyDescent="0.2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 x14ac:dyDescent="0.2">
      <c r="D58" s="12" t="s">
        <v>94</v>
      </c>
      <c r="E58" s="26">
        <v>12005117</v>
      </c>
      <c r="F58" s="26">
        <v>7377320</v>
      </c>
      <c r="G58" s="26">
        <v>-1144213</v>
      </c>
      <c r="H58" s="26">
        <v>-3650614</v>
      </c>
      <c r="I58" s="14" t="s">
        <v>95</v>
      </c>
    </row>
    <row r="59" spans="4:9" ht="15.75" x14ac:dyDescent="0.2">
      <c r="D59" s="12" t="s">
        <v>96</v>
      </c>
      <c r="E59" s="26">
        <v>114610967</v>
      </c>
      <c r="F59" s="26">
        <v>109437320</v>
      </c>
      <c r="G59" s="26">
        <v>88828220</v>
      </c>
      <c r="H59" s="26">
        <v>91991819</v>
      </c>
      <c r="I59" s="14" t="s">
        <v>97</v>
      </c>
    </row>
    <row r="60" spans="4:9" ht="15.75" x14ac:dyDescent="0.2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 x14ac:dyDescent="0.2">
      <c r="D61" s="16" t="s">
        <v>98</v>
      </c>
      <c r="E61" s="29">
        <v>928180646</v>
      </c>
      <c r="F61" s="29">
        <v>903906188</v>
      </c>
      <c r="G61" s="29">
        <v>817924769</v>
      </c>
      <c r="H61" s="29">
        <v>707155910</v>
      </c>
      <c r="I61" s="18" t="s">
        <v>99</v>
      </c>
    </row>
    <row r="62" spans="4:9" ht="15.75" x14ac:dyDescent="0.2">
      <c r="D62" s="19"/>
      <c r="E62" s="31"/>
      <c r="F62" s="31"/>
      <c r="G62" s="31"/>
      <c r="H62" s="31"/>
      <c r="I62" s="23"/>
    </row>
    <row r="63" spans="4:9" ht="15.75" x14ac:dyDescent="0.2">
      <c r="D63" s="19"/>
      <c r="E63" s="31"/>
      <c r="F63" s="31"/>
      <c r="G63" s="31"/>
      <c r="H63" s="31"/>
      <c r="I63" s="23"/>
    </row>
    <row r="64" spans="4:9" ht="18.75" x14ac:dyDescent="0.2">
      <c r="D64" s="6" t="s">
        <v>100</v>
      </c>
      <c r="E64" s="34"/>
      <c r="F64" s="34"/>
      <c r="G64" s="34"/>
      <c r="H64" s="34"/>
      <c r="I64" s="8" t="s">
        <v>101</v>
      </c>
    </row>
    <row r="65" spans="4:9" ht="15.75" x14ac:dyDescent="0.2">
      <c r="D65" s="9" t="s">
        <v>102</v>
      </c>
      <c r="E65" s="25">
        <v>996440791</v>
      </c>
      <c r="F65" s="25">
        <v>989378659</v>
      </c>
      <c r="G65" s="25">
        <v>906715484</v>
      </c>
      <c r="H65" s="25">
        <v>769257468</v>
      </c>
      <c r="I65" s="11" t="s">
        <v>103</v>
      </c>
    </row>
    <row r="66" spans="4:9" ht="15.75" x14ac:dyDescent="0.2">
      <c r="D66" s="12" t="s">
        <v>104</v>
      </c>
      <c r="E66" s="26">
        <v>877131748</v>
      </c>
      <c r="F66" s="26">
        <v>868797520</v>
      </c>
      <c r="G66" s="26">
        <v>815485418</v>
      </c>
      <c r="H66" s="26">
        <v>702522734</v>
      </c>
      <c r="I66" s="14" t="s">
        <v>105</v>
      </c>
    </row>
    <row r="67" spans="4:9" ht="15.75" x14ac:dyDescent="0.2">
      <c r="D67" s="12" t="s">
        <v>106</v>
      </c>
      <c r="E67" s="26">
        <v>119309043</v>
      </c>
      <c r="F67" s="26">
        <v>120581139</v>
      </c>
      <c r="G67" s="26">
        <v>91230066</v>
      </c>
      <c r="H67" s="26">
        <v>66734734</v>
      </c>
      <c r="I67" s="14" t="s">
        <v>107</v>
      </c>
    </row>
    <row r="68" spans="4:9" ht="15.75" x14ac:dyDescent="0.2">
      <c r="D68" s="12" t="s">
        <v>108</v>
      </c>
      <c r="E68" s="26">
        <v>27342718</v>
      </c>
      <c r="F68" s="26">
        <v>26156322</v>
      </c>
      <c r="G68" s="26">
        <v>27145974</v>
      </c>
      <c r="H68" s="26">
        <v>22172683</v>
      </c>
      <c r="I68" s="14" t="s">
        <v>109</v>
      </c>
    </row>
    <row r="69" spans="4:9" ht="15.75" x14ac:dyDescent="0.2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 x14ac:dyDescent="0.2">
      <c r="D70" s="12" t="s">
        <v>112</v>
      </c>
      <c r="E70" s="26">
        <v>23056529</v>
      </c>
      <c r="F70" s="26">
        <v>21904674</v>
      </c>
      <c r="G70" s="26">
        <v>20319186</v>
      </c>
      <c r="H70" s="26">
        <v>19582828</v>
      </c>
      <c r="I70" s="14" t="s">
        <v>113</v>
      </c>
    </row>
    <row r="71" spans="4:9" ht="15.75" x14ac:dyDescent="0.2">
      <c r="D71" s="12" t="s">
        <v>114</v>
      </c>
      <c r="E71" s="26">
        <v>65862629</v>
      </c>
      <c r="F71" s="26">
        <v>62057096</v>
      </c>
      <c r="G71" s="26">
        <v>55220164</v>
      </c>
      <c r="H71" s="26">
        <v>53777898</v>
      </c>
      <c r="I71" s="14" t="s">
        <v>115</v>
      </c>
    </row>
    <row r="72" spans="4:9" ht="15.75" x14ac:dyDescent="0.2">
      <c r="D72" s="12" t="s">
        <v>116</v>
      </c>
      <c r="E72" s="26">
        <v>26103696</v>
      </c>
      <c r="F72" s="26">
        <v>32367721</v>
      </c>
      <c r="G72" s="26">
        <v>8863928</v>
      </c>
      <c r="H72" s="26">
        <v>-9215847</v>
      </c>
      <c r="I72" s="14" t="s">
        <v>117</v>
      </c>
    </row>
    <row r="73" spans="4:9" ht="15.75" x14ac:dyDescent="0.2">
      <c r="D73" s="12" t="s">
        <v>118</v>
      </c>
      <c r="E73" s="26">
        <v>17928620</v>
      </c>
      <c r="F73" s="26">
        <v>23052963</v>
      </c>
      <c r="G73" s="26">
        <v>13531729</v>
      </c>
      <c r="H73" s="26">
        <v>12298905</v>
      </c>
      <c r="I73" s="14" t="s">
        <v>119</v>
      </c>
    </row>
    <row r="74" spans="4:9" ht="15.75" x14ac:dyDescent="0.2">
      <c r="D74" s="12" t="s">
        <v>120</v>
      </c>
      <c r="E74" s="26">
        <v>7608664</v>
      </c>
      <c r="F74" s="26">
        <v>9241378</v>
      </c>
      <c r="G74" s="26">
        <v>1438197</v>
      </c>
      <c r="H74" s="26">
        <v>529667</v>
      </c>
      <c r="I74" s="14" t="s">
        <v>121</v>
      </c>
    </row>
    <row r="75" spans="4:9" ht="15.75" x14ac:dyDescent="0.2">
      <c r="D75" s="12" t="s">
        <v>122</v>
      </c>
      <c r="E75" s="26">
        <v>36423652</v>
      </c>
      <c r="F75" s="26">
        <v>46179306</v>
      </c>
      <c r="G75" s="26">
        <v>20957460</v>
      </c>
      <c r="H75" s="26">
        <v>2553391</v>
      </c>
      <c r="I75" s="14" t="s">
        <v>123</v>
      </c>
    </row>
    <row r="76" spans="4:9" ht="15.75" x14ac:dyDescent="0.2">
      <c r="D76" s="12" t="s">
        <v>124</v>
      </c>
      <c r="E76" s="26">
        <v>16884652</v>
      </c>
      <c r="F76" s="26">
        <v>18182199</v>
      </c>
      <c r="G76" s="26">
        <v>21502365</v>
      </c>
      <c r="H76" s="26">
        <v>14692695</v>
      </c>
      <c r="I76" s="14" t="s">
        <v>125</v>
      </c>
    </row>
    <row r="77" spans="4:9" ht="15.75" x14ac:dyDescent="0.2">
      <c r="D77" s="12" t="s">
        <v>126</v>
      </c>
      <c r="E77" s="26">
        <v>19539000</v>
      </c>
      <c r="F77" s="26">
        <v>27997107</v>
      </c>
      <c r="G77" s="26">
        <v>-544905</v>
      </c>
      <c r="H77" s="26">
        <v>-12139304</v>
      </c>
      <c r="I77" s="43" t="s">
        <v>127</v>
      </c>
    </row>
    <row r="78" spans="4:9" ht="15.75" x14ac:dyDescent="0.2">
      <c r="D78" s="12" t="s">
        <v>128</v>
      </c>
      <c r="E78" s="26">
        <v>6755353</v>
      </c>
      <c r="F78" s="26">
        <v>5141156</v>
      </c>
      <c r="G78" s="26">
        <v>-3057186</v>
      </c>
      <c r="H78" s="26">
        <v>-1527968</v>
      </c>
      <c r="I78" s="43" t="s">
        <v>129</v>
      </c>
    </row>
    <row r="79" spans="4:9" ht="15.75" x14ac:dyDescent="0.2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 x14ac:dyDescent="0.2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 x14ac:dyDescent="0.2">
      <c r="D81" s="12" t="s">
        <v>134</v>
      </c>
      <c r="E81" s="26">
        <v>50000</v>
      </c>
      <c r="F81" s="26">
        <v>46890</v>
      </c>
      <c r="G81" s="26">
        <v>5880</v>
      </c>
      <c r="H81" s="26">
        <v>5820</v>
      </c>
      <c r="I81" s="43" t="s">
        <v>135</v>
      </c>
    </row>
    <row r="82" spans="4:9" ht="15.75" x14ac:dyDescent="0.2">
      <c r="D82" s="12" t="s">
        <v>136</v>
      </c>
      <c r="E82" s="26">
        <v>12733647</v>
      </c>
      <c r="F82" s="26">
        <v>22809061</v>
      </c>
      <c r="G82" s="26">
        <v>2506401</v>
      </c>
      <c r="H82" s="26">
        <v>-10617156</v>
      </c>
      <c r="I82" s="43" t="s">
        <v>137</v>
      </c>
    </row>
    <row r="83" spans="4:9" ht="15.75" x14ac:dyDescent="0.2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 x14ac:dyDescent="0.2">
      <c r="D84" s="16" t="s">
        <v>138</v>
      </c>
      <c r="E84" s="29">
        <v>12733647</v>
      </c>
      <c r="F84" s="29">
        <v>22809061</v>
      </c>
      <c r="G84" s="29">
        <v>2506401</v>
      </c>
      <c r="H84" s="29">
        <v>-10617156</v>
      </c>
      <c r="I84" s="44" t="s">
        <v>139</v>
      </c>
    </row>
    <row r="85" spans="4:9" ht="15.75" x14ac:dyDescent="0.2">
      <c r="D85" s="19"/>
      <c r="E85" s="31"/>
      <c r="F85" s="31"/>
      <c r="G85" s="31"/>
      <c r="H85" s="31"/>
      <c r="I85" s="23"/>
    </row>
    <row r="86" spans="4:9" ht="15.75" x14ac:dyDescent="0.2">
      <c r="D86" s="19"/>
      <c r="E86" s="31"/>
      <c r="F86" s="31"/>
      <c r="G86" s="31"/>
      <c r="H86" s="31"/>
      <c r="I86" s="23"/>
    </row>
    <row r="87" spans="4:9" ht="18.75" x14ac:dyDescent="0.2">
      <c r="D87" s="6" t="s">
        <v>140</v>
      </c>
      <c r="E87" s="45"/>
      <c r="F87" s="45"/>
      <c r="G87" s="45"/>
      <c r="H87" s="45"/>
      <c r="I87" s="8" t="s">
        <v>141</v>
      </c>
    </row>
    <row r="88" spans="4:9" ht="15.75" x14ac:dyDescent="0.2">
      <c r="D88" s="9" t="s">
        <v>142</v>
      </c>
      <c r="E88" s="25">
        <v>-172197018</v>
      </c>
      <c r="F88" s="25">
        <v>-155748986</v>
      </c>
      <c r="G88" s="25">
        <v>-114001638</v>
      </c>
      <c r="H88" s="25">
        <v>-60971252</v>
      </c>
      <c r="I88" s="11" t="s">
        <v>143</v>
      </c>
    </row>
    <row r="89" spans="4:9" ht="15.75" x14ac:dyDescent="0.2">
      <c r="D89" s="12" t="s">
        <v>144</v>
      </c>
      <c r="E89" s="26">
        <v>-30080451</v>
      </c>
      <c r="F89" s="26">
        <v>42279173</v>
      </c>
      <c r="G89" s="26">
        <v>20112767</v>
      </c>
      <c r="H89" s="26">
        <v>6926184</v>
      </c>
      <c r="I89" s="14" t="s">
        <v>145</v>
      </c>
    </row>
    <row r="90" spans="4:9" ht="15.75" x14ac:dyDescent="0.2">
      <c r="D90" s="12" t="s">
        <v>146</v>
      </c>
      <c r="E90" s="26">
        <v>-34956323</v>
      </c>
      <c r="F90" s="26">
        <v>-29146575</v>
      </c>
      <c r="G90" s="26">
        <v>-25058746</v>
      </c>
      <c r="H90" s="26">
        <v>-27333024</v>
      </c>
      <c r="I90" s="14" t="s">
        <v>147</v>
      </c>
    </row>
    <row r="91" spans="4:9" ht="15.75" x14ac:dyDescent="0.2">
      <c r="D91" s="12" t="s">
        <v>148</v>
      </c>
      <c r="E91" s="26">
        <v>18230147</v>
      </c>
      <c r="F91" s="26">
        <v>-29580630</v>
      </c>
      <c r="G91" s="26">
        <v>-36801369</v>
      </c>
      <c r="H91" s="26">
        <v>-32623546</v>
      </c>
      <c r="I91" s="14" t="s">
        <v>149</v>
      </c>
    </row>
    <row r="92" spans="4:9" ht="15.75" x14ac:dyDescent="0.2">
      <c r="D92" s="28" t="s">
        <v>150</v>
      </c>
      <c r="E92" s="29">
        <v>-219003645</v>
      </c>
      <c r="F92" s="29">
        <v>-172197018</v>
      </c>
      <c r="G92" s="29">
        <v>-155748986</v>
      </c>
      <c r="H92" s="29">
        <v>-114001638</v>
      </c>
      <c r="I92" s="30" t="s">
        <v>151</v>
      </c>
    </row>
    <row r="93" spans="4:9" ht="15.75" x14ac:dyDescent="0.2">
      <c r="D93" s="19"/>
      <c r="E93" s="20"/>
      <c r="F93" s="20"/>
      <c r="G93" s="20"/>
      <c r="H93" s="20"/>
      <c r="I93" s="23"/>
    </row>
    <row r="94" spans="4:9" ht="15.75" x14ac:dyDescent="0.2">
      <c r="D94" s="19"/>
      <c r="E94" s="20"/>
      <c r="F94" s="20"/>
      <c r="G94" s="20"/>
      <c r="H94" s="20"/>
      <c r="I94" s="23"/>
    </row>
    <row r="95" spans="4:9" ht="18.75" x14ac:dyDescent="0.2">
      <c r="D95" s="6" t="s">
        <v>152</v>
      </c>
      <c r="E95" s="7"/>
      <c r="F95" s="7"/>
      <c r="G95" s="7"/>
      <c r="H95" s="7"/>
      <c r="I95" s="8" t="s">
        <v>153</v>
      </c>
    </row>
    <row r="96" spans="4:9" ht="15.75" x14ac:dyDescent="0.2">
      <c r="D96" s="9" t="s">
        <v>154</v>
      </c>
      <c r="E96" s="10">
        <f>+E8*100/E10</f>
        <v>8.2511382113821146</v>
      </c>
      <c r="F96" s="10">
        <f>+F8*100/F10</f>
        <v>8.019916666666667</v>
      </c>
      <c r="G96" s="10">
        <f>+G8*100/G10</f>
        <v>4.5081468253968255</v>
      </c>
      <c r="H96" s="10">
        <f>+H8*100/H10</f>
        <v>5.4628240740740743</v>
      </c>
      <c r="I96" s="11" t="s">
        <v>155</v>
      </c>
    </row>
    <row r="97" spans="1:15" ht="15.75" x14ac:dyDescent="0.2">
      <c r="D97" s="12" t="s">
        <v>156</v>
      </c>
      <c r="E97" s="13">
        <f>+E84/E10</f>
        <v>0.16432632597754548</v>
      </c>
      <c r="F97" s="13">
        <f>+F84/F10</f>
        <v>0.30170715608465609</v>
      </c>
      <c r="G97" s="13">
        <f>+G84/G10</f>
        <v>3.3153452380952381E-2</v>
      </c>
      <c r="H97" s="13">
        <f>+H84/H10</f>
        <v>-0.14043857142857144</v>
      </c>
      <c r="I97" s="14" t="s">
        <v>157</v>
      </c>
    </row>
    <row r="98" spans="1:15" ht="15.75" x14ac:dyDescent="0.2">
      <c r="D98" s="12" t="s">
        <v>158</v>
      </c>
      <c r="E98" s="13">
        <f>+E55/E10</f>
        <v>5.5E-2</v>
      </c>
      <c r="F98" s="13">
        <f>+F55/F10</f>
        <v>0.1</v>
      </c>
      <c r="G98" s="13">
        <f>+G55/G10</f>
        <v>2.9100000000000001E-2</v>
      </c>
      <c r="H98" s="13">
        <f>+H55/H10</f>
        <v>7.4999999999999997E-2</v>
      </c>
      <c r="I98" s="14" t="s">
        <v>159</v>
      </c>
    </row>
    <row r="99" spans="1:15" ht="15.75" x14ac:dyDescent="0.2">
      <c r="D99" s="12" t="s">
        <v>160</v>
      </c>
      <c r="E99" s="13">
        <f>+E59/E10</f>
        <v>1.479042031229836</v>
      </c>
      <c r="F99" s="13">
        <f>+F59/F10</f>
        <v>1.4475835978835978</v>
      </c>
      <c r="G99" s="13">
        <f>+G59/G10</f>
        <v>1.174976455026455</v>
      </c>
      <c r="H99" s="13">
        <f>+H59/H10</f>
        <v>1.2168230026455027</v>
      </c>
      <c r="I99" s="14" t="s">
        <v>161</v>
      </c>
    </row>
    <row r="100" spans="1:15" ht="15.75" x14ac:dyDescent="0.2">
      <c r="D100" s="12" t="s">
        <v>162</v>
      </c>
      <c r="E100" s="13">
        <f>+E11/E84</f>
        <v>14.78764881734196</v>
      </c>
      <c r="F100" s="13">
        <f>+F11/F84</f>
        <v>8.7833514935139156</v>
      </c>
      <c r="G100" s="13">
        <f>+G11/G84</f>
        <v>89.885058296737029</v>
      </c>
      <c r="H100" s="13">
        <f>+H11/H84</f>
        <v>-23.212996022663695</v>
      </c>
      <c r="I100" s="14" t="s">
        <v>163</v>
      </c>
    </row>
    <row r="101" spans="1:15" ht="15.75" x14ac:dyDescent="0.2">
      <c r="D101" s="12" t="s">
        <v>164</v>
      </c>
      <c r="E101" s="13">
        <f>+E55*100/E11</f>
        <v>2.263374485596708</v>
      </c>
      <c r="F101" s="13">
        <f>+F55*100/F11</f>
        <v>3.7735849056603774</v>
      </c>
      <c r="G101" s="13">
        <f>+G55*100/G11</f>
        <v>0.97651006711409394</v>
      </c>
      <c r="H101" s="13">
        <f>+H55*100/H11</f>
        <v>2.3006134969325154</v>
      </c>
      <c r="I101" s="14" t="s">
        <v>165</v>
      </c>
    </row>
    <row r="102" spans="1:15" ht="15.75" x14ac:dyDescent="0.2">
      <c r="D102" s="12" t="s">
        <v>166</v>
      </c>
      <c r="E102" s="13">
        <f>+E55*100/E84</f>
        <v>33.469987035136121</v>
      </c>
      <c r="F102" s="13">
        <f>+F55*100/F84</f>
        <v>33.144722617033644</v>
      </c>
      <c r="G102" s="13">
        <f>+G55*100/G84</f>
        <v>87.773664309900923</v>
      </c>
      <c r="H102" s="13">
        <f>+H55*100/H84</f>
        <v>-53.404131953980894</v>
      </c>
      <c r="I102" s="14" t="s">
        <v>167</v>
      </c>
    </row>
    <row r="103" spans="1:15" ht="15.75" x14ac:dyDescent="0.2">
      <c r="D103" s="16" t="s">
        <v>168</v>
      </c>
      <c r="E103" s="46">
        <f>+E11/E59</f>
        <v>1.6429553377732167</v>
      </c>
      <c r="F103" s="46">
        <f>+F11/F59</f>
        <v>1.8306369344570939</v>
      </c>
      <c r="G103" s="46">
        <f>+G11/G59</f>
        <v>2.5362210342614091</v>
      </c>
      <c r="H103" s="46">
        <f>+H11/H59</f>
        <v>2.6791078019666075</v>
      </c>
      <c r="I103" s="18" t="s">
        <v>169</v>
      </c>
    </row>
    <row r="104" spans="1:15" ht="15.75" x14ac:dyDescent="0.2">
      <c r="D104" s="47"/>
      <c r="E104" s="48"/>
      <c r="F104" s="48"/>
      <c r="G104" s="48"/>
      <c r="H104" s="48"/>
      <c r="I104" s="49"/>
    </row>
    <row r="105" spans="1:15" ht="15.75" x14ac:dyDescent="0.2">
      <c r="D105" s="50" t="s">
        <v>170</v>
      </c>
      <c r="E105" s="51">
        <f>+E67*100/E65</f>
        <v>11.973520562146478</v>
      </c>
      <c r="F105" s="51">
        <f>+F67*100/F65</f>
        <v>12.187562153591996</v>
      </c>
      <c r="G105" s="51">
        <f>+G67*100/G65</f>
        <v>10.06159788928894</v>
      </c>
      <c r="H105" s="51">
        <f>+H67*100/H65</f>
        <v>8.6752143171913936</v>
      </c>
      <c r="I105" s="11" t="s">
        <v>171</v>
      </c>
    </row>
    <row r="106" spans="1:15" ht="15.75" x14ac:dyDescent="0.2">
      <c r="D106" s="12" t="s">
        <v>172</v>
      </c>
      <c r="E106" s="52">
        <f>+E75*100/E65</f>
        <v>3.6553754451828739</v>
      </c>
      <c r="F106" s="52">
        <f>+F75*100/F65</f>
        <v>4.6675057704069598</v>
      </c>
      <c r="G106" s="52">
        <f>+G75*100/G65</f>
        <v>2.3113601090769507</v>
      </c>
      <c r="H106" s="52">
        <f>+H75*100/H65</f>
        <v>0.33192930926476233</v>
      </c>
      <c r="I106" s="14" t="s">
        <v>173</v>
      </c>
    </row>
    <row r="107" spans="1:15" ht="15.75" x14ac:dyDescent="0.2">
      <c r="D107" s="12" t="s">
        <v>174</v>
      </c>
      <c r="E107" s="52">
        <f>+E82*100/E65</f>
        <v>1.2779130596631707</v>
      </c>
      <c r="F107" s="52">
        <f>+F82*100/F65</f>
        <v>2.3053924594506539</v>
      </c>
      <c r="G107" s="52">
        <f>+G82*100/G65</f>
        <v>0.27642640323543871</v>
      </c>
      <c r="H107" s="52">
        <f>+H82*100/H65</f>
        <v>-1.3801823760780181</v>
      </c>
      <c r="I107" s="14" t="s">
        <v>175</v>
      </c>
    </row>
    <row r="108" spans="1:15" ht="15.75" x14ac:dyDescent="0.2">
      <c r="A108" s="4"/>
      <c r="B108" s="4"/>
      <c r="C108" s="4"/>
      <c r="D108" s="12" t="s">
        <v>176</v>
      </c>
      <c r="E108" s="52">
        <f>E82*100/E30</f>
        <v>1.3718931820950724</v>
      </c>
      <c r="F108" s="52">
        <f t="shared" ref="F108:H108" si="0">F82*100/F30</f>
        <v>2.5233880797373192</v>
      </c>
      <c r="G108" s="52">
        <f t="shared" si="0"/>
        <v>0.3064341727985988</v>
      </c>
      <c r="H108" s="52">
        <f t="shared" si="0"/>
        <v>-1.5013882864954067</v>
      </c>
      <c r="I108" s="14" t="s">
        <v>177</v>
      </c>
    </row>
    <row r="109" spans="1:15" ht="15.75" x14ac:dyDescent="0.2">
      <c r="A109" s="4"/>
      <c r="B109" s="4"/>
      <c r="C109" s="4"/>
      <c r="D109" s="16" t="s">
        <v>178</v>
      </c>
      <c r="E109" s="53">
        <f>+E84*100/E59</f>
        <v>11.110321580307406</v>
      </c>
      <c r="F109" s="53">
        <f t="shared" ref="F109:H109" si="1">+F84*100/F59</f>
        <v>20.84212314409746</v>
      </c>
      <c r="G109" s="53">
        <f t="shared" si="1"/>
        <v>2.8216269559381018</v>
      </c>
      <c r="H109" s="53">
        <f t="shared" si="1"/>
        <v>-11.54141326415124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 x14ac:dyDescent="0.2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 x14ac:dyDescent="0.2">
      <c r="A111" s="4"/>
      <c r="B111" s="4"/>
      <c r="C111" s="4"/>
      <c r="D111" s="9" t="s">
        <v>180</v>
      </c>
      <c r="E111" s="10">
        <f>+E43*100/E30</f>
        <v>87.652083945736578</v>
      </c>
      <c r="F111" s="10">
        <f>+F43*100/F30</f>
        <v>87.892845357974252</v>
      </c>
      <c r="G111" s="10">
        <f>+G43*100/G30</f>
        <v>89.139805595005768</v>
      </c>
      <c r="H111" s="10">
        <f>+H43*100/H30</f>
        <v>86.991296021269193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 x14ac:dyDescent="0.2">
      <c r="A112" s="4"/>
      <c r="B112" s="4"/>
      <c r="C112" s="4"/>
      <c r="D112" s="12" t="s">
        <v>182</v>
      </c>
      <c r="E112" s="13">
        <f>+E59*100/E30</f>
        <v>12.347916054263429</v>
      </c>
      <c r="F112" s="13">
        <f>+F59*100/F30</f>
        <v>12.107154642025749</v>
      </c>
      <c r="G112" s="13">
        <f>+G59*100/G30</f>
        <v>10.860194404994232</v>
      </c>
      <c r="H112" s="13">
        <f>+H59*100/H30</f>
        <v>13.0087039787308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 x14ac:dyDescent="0.2">
      <c r="A113" s="4"/>
      <c r="B113" s="4"/>
      <c r="C113" s="4"/>
      <c r="D113" s="16" t="s">
        <v>184</v>
      </c>
      <c r="E113" s="46">
        <f>+E75/E76</f>
        <v>2.1572047798201583</v>
      </c>
      <c r="F113" s="46">
        <f>+F75/F76</f>
        <v>2.5398086337081671</v>
      </c>
      <c r="G113" s="46">
        <f>+G75/G76</f>
        <v>0.97465836897476166</v>
      </c>
      <c r="H113" s="46">
        <f>+H75/H76</f>
        <v>0.17378642924255897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 x14ac:dyDescent="0.2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 x14ac:dyDescent="0.2">
      <c r="A115" s="4"/>
      <c r="B115" s="4"/>
      <c r="C115" s="4"/>
      <c r="D115" s="9" t="s">
        <v>186</v>
      </c>
      <c r="E115" s="10">
        <f>+E65/E30</f>
        <v>1.0735418749509242</v>
      </c>
      <c r="F115" s="10">
        <f>+F65/F30</f>
        <v>1.0945590063821977</v>
      </c>
      <c r="G115" s="10">
        <f>+G65/G30</f>
        <v>1.1085560901995377</v>
      </c>
      <c r="H115" s="10">
        <f>+H65/H30</f>
        <v>1.087818764040309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 x14ac:dyDescent="0.2">
      <c r="A116" s="4"/>
      <c r="B116" s="4"/>
      <c r="C116" s="4"/>
      <c r="D116" s="12" t="s">
        <v>188</v>
      </c>
      <c r="E116" s="13">
        <f>+E65/E28</f>
        <v>3.0305737334971767</v>
      </c>
      <c r="F116" s="13">
        <f>+F65/F28</f>
        <v>3.1444405747773616</v>
      </c>
      <c r="G116" s="13">
        <f>+G65/G28</f>
        <v>3.0269493542267236</v>
      </c>
      <c r="H116" s="13">
        <f>+H65/H28</f>
        <v>2.6184196863083677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 x14ac:dyDescent="0.2">
      <c r="A117" s="4"/>
      <c r="B117" s="4"/>
      <c r="C117" s="4"/>
      <c r="D117" s="16" t="s">
        <v>190</v>
      </c>
      <c r="E117" s="46">
        <f>+E65/E120</f>
        <v>-42.115241035640864</v>
      </c>
      <c r="F117" s="46">
        <f>+F65/F120</f>
        <v>-15.170615435800892</v>
      </c>
      <c r="G117" s="46">
        <f>+G65/G120</f>
        <v>-11.473402034643463</v>
      </c>
      <c r="H117" s="46">
        <f>+H65/H120</f>
        <v>-10.009244561731281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 x14ac:dyDescent="0.2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 x14ac:dyDescent="0.2">
      <c r="A119" s="4"/>
      <c r="B119" s="4"/>
      <c r="C119" s="4"/>
      <c r="D119" s="9" t="s">
        <v>192</v>
      </c>
      <c r="E119" s="58">
        <f>+E23/E39</f>
        <v>0.94273133169036816</v>
      </c>
      <c r="F119" s="58">
        <f>+F23/F39</f>
        <v>0.85571229080196609</v>
      </c>
      <c r="G119" s="58">
        <f>+G23/G39</f>
        <v>0.80056749868358068</v>
      </c>
      <c r="H119" s="58">
        <f>+H23/H39</f>
        <v>0.76776220233115688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 x14ac:dyDescent="0.2">
      <c r="A120" s="4"/>
      <c r="B120" s="4"/>
      <c r="C120" s="4"/>
      <c r="D120" s="16" t="s">
        <v>194</v>
      </c>
      <c r="E120" s="29">
        <f>+E23-E39</f>
        <v>-23659862</v>
      </c>
      <c r="F120" s="29">
        <f>+F23-F39</f>
        <v>-65216778</v>
      </c>
      <c r="G120" s="29">
        <f>+G23-G39</f>
        <v>-79027605</v>
      </c>
      <c r="H120" s="29">
        <f>+H23-H39</f>
        <v>-76854698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 x14ac:dyDescent="0.2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 x14ac:dyDescent="0.2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 x14ac:dyDescent="0.2">
      <c r="D123" s="19"/>
      <c r="I123" s="60"/>
    </row>
    <row r="124" spans="1:15" ht="15.75" x14ac:dyDescent="0.2">
      <c r="D124" s="19"/>
      <c r="I124" s="60"/>
    </row>
    <row r="125" spans="1:15" ht="15.75" x14ac:dyDescent="0.2">
      <c r="D125" s="19"/>
      <c r="I125" s="23"/>
    </row>
    <row r="126" spans="1:15" ht="15.75" x14ac:dyDescent="0.2">
      <c r="D126" s="19"/>
    </row>
    <row r="127" spans="1:15" ht="15.75" x14ac:dyDescent="0.2">
      <c r="D127" s="19"/>
    </row>
    <row r="128" spans="1:15" ht="15.75" x14ac:dyDescent="0.2">
      <c r="D128" s="19"/>
      <c r="I128" s="23"/>
    </row>
    <row r="129" spans="4:9" ht="15.75" x14ac:dyDescent="0.2">
      <c r="D129" s="19"/>
      <c r="I129" s="23"/>
    </row>
    <row r="130" spans="4:9" ht="15.75" x14ac:dyDescent="0.2">
      <c r="D130" s="19"/>
      <c r="I130" s="23"/>
    </row>
    <row r="131" spans="4:9" ht="15.75" x14ac:dyDescent="0.2">
      <c r="D131" s="19"/>
      <c r="I131" s="23"/>
    </row>
    <row r="132" spans="4:9" ht="15.75" x14ac:dyDescent="0.2">
      <c r="D132" s="19"/>
      <c r="I132" s="23"/>
    </row>
    <row r="133" spans="4:9" ht="15.75" x14ac:dyDescent="0.2">
      <c r="D133" s="19"/>
      <c r="I133" s="23"/>
    </row>
    <row r="134" spans="4:9" ht="15.75" x14ac:dyDescent="0.2">
      <c r="D134" s="19"/>
      <c r="I134" s="23"/>
    </row>
    <row r="135" spans="4:9" ht="15.75" x14ac:dyDescent="0.2">
      <c r="D135" s="19"/>
      <c r="I135" s="23"/>
    </row>
    <row r="136" spans="4:9" ht="15.75" x14ac:dyDescent="0.2">
      <c r="D136" s="19"/>
      <c r="I136" s="23"/>
    </row>
    <row r="137" spans="4:9" ht="15.75" x14ac:dyDescent="0.2">
      <c r="D137" s="19"/>
      <c r="I137" s="23"/>
    </row>
    <row r="138" spans="4:9" ht="15.75" x14ac:dyDescent="0.2">
      <c r="D138" s="19"/>
      <c r="I138" s="23"/>
    </row>
    <row r="139" spans="4:9" ht="15.75" x14ac:dyDescent="0.2">
      <c r="D139" s="19"/>
      <c r="I139" s="23"/>
    </row>
    <row r="140" spans="4:9" ht="15.75" x14ac:dyDescent="0.2">
      <c r="D140" s="19"/>
      <c r="I140" s="23"/>
    </row>
    <row r="141" spans="4:9" ht="15.75" x14ac:dyDescent="0.2">
      <c r="D141" s="19"/>
      <c r="I141" s="23"/>
    </row>
    <row r="142" spans="4:9" ht="15.75" x14ac:dyDescent="0.2">
      <c r="D142" s="19"/>
      <c r="I142" s="23"/>
    </row>
    <row r="143" spans="4:9" ht="15.75" x14ac:dyDescent="0.2">
      <c r="D143" s="19"/>
      <c r="I143" s="23"/>
    </row>
    <row r="144" spans="4:9" ht="15.75" x14ac:dyDescent="0.2">
      <c r="D144" s="19"/>
      <c r="I144" s="23"/>
    </row>
    <row r="145" spans="4:9" ht="15.75" x14ac:dyDescent="0.2">
      <c r="D145" s="19"/>
      <c r="I145" s="23"/>
    </row>
    <row r="146" spans="4:9" ht="15.75" x14ac:dyDescent="0.2">
      <c r="D146" s="19"/>
      <c r="I146" s="23"/>
    </row>
    <row r="147" spans="4:9" ht="15.75" x14ac:dyDescent="0.2">
      <c r="D147" s="19"/>
      <c r="I147" s="23"/>
    </row>
    <row r="148" spans="4:9" ht="15.75" x14ac:dyDescent="0.2">
      <c r="D148" s="19"/>
      <c r="I148" s="23"/>
    </row>
    <row r="149" spans="4:9" ht="15.75" x14ac:dyDescent="0.2">
      <c r="D149" s="19"/>
      <c r="I149" s="23"/>
    </row>
    <row r="150" spans="4:9" ht="15.75" x14ac:dyDescent="0.2">
      <c r="D150" s="19"/>
      <c r="I150" s="23"/>
    </row>
    <row r="151" spans="4:9" ht="15.75" x14ac:dyDescent="0.2">
      <c r="D151" s="19"/>
      <c r="I151" s="23"/>
    </row>
    <row r="152" spans="4:9" ht="15.75" x14ac:dyDescent="0.2">
      <c r="D152" s="19"/>
      <c r="I152" s="23"/>
    </row>
    <row r="153" spans="4:9" ht="15.75" x14ac:dyDescent="0.2">
      <c r="D153" s="19"/>
      <c r="I153" s="23"/>
    </row>
    <row r="154" spans="4:9" ht="15.75" x14ac:dyDescent="0.2">
      <c r="D154" s="19"/>
      <c r="I154" s="23"/>
    </row>
    <row r="155" spans="4:9" ht="15.75" x14ac:dyDescent="0.2">
      <c r="D155" s="19"/>
      <c r="I155" s="23"/>
    </row>
    <row r="156" spans="4:9" ht="15.75" x14ac:dyDescent="0.2">
      <c r="D156" s="19"/>
      <c r="I156" s="23"/>
    </row>
    <row r="157" spans="4:9" ht="15.75" x14ac:dyDescent="0.2">
      <c r="D157" s="19"/>
      <c r="I157" s="23"/>
    </row>
    <row r="158" spans="4:9" ht="15.75" x14ac:dyDescent="0.2">
      <c r="D158" s="19"/>
      <c r="I158" s="23"/>
    </row>
    <row r="159" spans="4:9" ht="15.75" x14ac:dyDescent="0.2">
      <c r="D159" s="19"/>
      <c r="I159" s="23"/>
    </row>
    <row r="160" spans="4:9" ht="15.75" x14ac:dyDescent="0.2">
      <c r="D160" s="19"/>
      <c r="I160" s="23"/>
    </row>
    <row r="161" spans="4:9" ht="15.75" x14ac:dyDescent="0.2">
      <c r="D161" s="19"/>
      <c r="I161" s="23"/>
    </row>
    <row r="162" spans="4:9" ht="15.75" x14ac:dyDescent="0.2">
      <c r="D162" s="19"/>
      <c r="I162" s="23"/>
    </row>
    <row r="163" spans="4:9" ht="15.75" x14ac:dyDescent="0.2">
      <c r="D163" s="19"/>
      <c r="I163" s="23"/>
    </row>
    <row r="164" spans="4:9" ht="15.75" x14ac:dyDescent="0.2">
      <c r="D164" s="19"/>
      <c r="I164" s="23"/>
    </row>
    <row r="165" spans="4:9" ht="15.75" x14ac:dyDescent="0.2">
      <c r="D165" s="19"/>
      <c r="I165" s="23"/>
    </row>
    <row r="166" spans="4:9" ht="15.75" x14ac:dyDescent="0.2">
      <c r="D166" s="19"/>
      <c r="I166" s="23"/>
    </row>
    <row r="167" spans="4:9" ht="15.75" x14ac:dyDescent="0.2">
      <c r="D167" s="19"/>
      <c r="I167" s="23"/>
    </row>
    <row r="168" spans="4:9" ht="15.75" x14ac:dyDescent="0.2">
      <c r="D168" s="19"/>
      <c r="I168" s="23"/>
    </row>
    <row r="169" spans="4:9" ht="15.75" x14ac:dyDescent="0.2">
      <c r="D169" s="19"/>
      <c r="I169" s="23"/>
    </row>
    <row r="170" spans="4:9" ht="15.75" x14ac:dyDescent="0.2">
      <c r="D170" s="19"/>
      <c r="I170" s="23"/>
    </row>
    <row r="171" spans="4:9" ht="15.75" x14ac:dyDescent="0.2">
      <c r="D171" s="19"/>
      <c r="I171" s="23"/>
    </row>
    <row r="172" spans="4:9" ht="15.75" x14ac:dyDescent="0.2">
      <c r="D172" s="19"/>
      <c r="I172" s="23"/>
    </row>
    <row r="173" spans="4:9" ht="15.75" x14ac:dyDescent="0.2">
      <c r="D173" s="19"/>
      <c r="I173" s="23"/>
    </row>
    <row r="174" spans="4:9" ht="15.75" x14ac:dyDescent="0.2">
      <c r="D174" s="19"/>
      <c r="I174" s="23"/>
    </row>
    <row r="175" spans="4:9" ht="15.75" x14ac:dyDescent="0.2">
      <c r="D175" s="19"/>
      <c r="I175" s="23"/>
    </row>
    <row r="176" spans="4:9" ht="15.75" x14ac:dyDescent="0.2">
      <c r="D176" s="19"/>
      <c r="I176" s="23"/>
    </row>
    <row r="177" spans="4:9" ht="15.75" x14ac:dyDescent="0.2">
      <c r="D177" s="19"/>
      <c r="I177" s="23"/>
    </row>
    <row r="178" spans="4:9" ht="15.75" x14ac:dyDescent="0.2">
      <c r="D178" s="19"/>
      <c r="I178" s="23"/>
    </row>
    <row r="179" spans="4:9" ht="15.75" x14ac:dyDescent="0.2">
      <c r="D179" s="19"/>
      <c r="I179" s="23"/>
    </row>
    <row r="180" spans="4:9" ht="15.75" x14ac:dyDescent="0.2">
      <c r="D180" s="19"/>
      <c r="I180" s="23"/>
    </row>
    <row r="181" spans="4:9" ht="15.75" x14ac:dyDescent="0.2">
      <c r="D181" s="19"/>
      <c r="I181" s="23"/>
    </row>
    <row r="182" spans="4:9" ht="15.75" x14ac:dyDescent="0.2">
      <c r="D182" s="19"/>
      <c r="I182" s="23"/>
    </row>
    <row r="183" spans="4:9" ht="15.75" x14ac:dyDescent="0.2">
      <c r="D183" s="19"/>
      <c r="I183" s="23"/>
    </row>
    <row r="184" spans="4:9" ht="15.75" x14ac:dyDescent="0.2">
      <c r="D184" s="19"/>
      <c r="I184" s="23"/>
    </row>
    <row r="185" spans="4:9" ht="15.75" x14ac:dyDescent="0.2">
      <c r="D185" s="19"/>
      <c r="I185" s="23"/>
    </row>
    <row r="186" spans="4:9" ht="15.75" x14ac:dyDescent="0.2">
      <c r="D186" s="19"/>
      <c r="I186" s="23"/>
    </row>
    <row r="187" spans="4:9" ht="15.75" x14ac:dyDescent="0.2">
      <c r="D187" s="19"/>
      <c r="I187" s="23"/>
    </row>
    <row r="188" spans="4:9" ht="15.75" x14ac:dyDescent="0.2">
      <c r="D188" s="19"/>
      <c r="I188" s="23"/>
    </row>
    <row r="189" spans="4:9" ht="15.75" x14ac:dyDescent="0.2">
      <c r="D189" s="19"/>
      <c r="I189" s="23"/>
    </row>
    <row r="190" spans="4:9" ht="15.75" x14ac:dyDescent="0.2">
      <c r="D190" s="19"/>
      <c r="I190" s="23"/>
    </row>
    <row r="191" spans="4:9" ht="15.75" x14ac:dyDescent="0.2">
      <c r="D191" s="19"/>
      <c r="I191" s="23"/>
    </row>
    <row r="192" spans="4:9" ht="15.75" x14ac:dyDescent="0.2">
      <c r="D192" s="19"/>
      <c r="I192" s="23"/>
    </row>
    <row r="193" spans="4:9" ht="15.75" x14ac:dyDescent="0.2">
      <c r="D193" s="19"/>
      <c r="I193" s="23"/>
    </row>
    <row r="194" spans="4:9" ht="15.75" x14ac:dyDescent="0.2">
      <c r="D194" s="19"/>
      <c r="I194" s="23"/>
    </row>
    <row r="195" spans="4:9" ht="15.75" x14ac:dyDescent="0.2">
      <c r="D195" s="19"/>
      <c r="I195" s="23"/>
    </row>
    <row r="196" spans="4:9" ht="15.75" x14ac:dyDescent="0.2">
      <c r="D196" s="19"/>
      <c r="I196" s="23"/>
    </row>
    <row r="197" spans="4:9" ht="15.75" x14ac:dyDescent="0.2">
      <c r="D197" s="19"/>
      <c r="I197" s="23"/>
    </row>
    <row r="198" spans="4:9" ht="15.75" x14ac:dyDescent="0.2">
      <c r="D198" s="19"/>
      <c r="I198" s="23"/>
    </row>
    <row r="199" spans="4:9" ht="15.75" x14ac:dyDescent="0.2">
      <c r="D199" s="19"/>
      <c r="I199" s="23"/>
    </row>
    <row r="200" spans="4:9" ht="15.75" x14ac:dyDescent="0.2">
      <c r="D200" s="19"/>
      <c r="I200" s="23"/>
    </row>
    <row r="201" spans="4:9" ht="15.75" x14ac:dyDescent="0.2">
      <c r="D201" s="19"/>
      <c r="I201" s="23"/>
    </row>
    <row r="202" spans="4:9" ht="15.75" x14ac:dyDescent="0.2">
      <c r="D202" s="19"/>
      <c r="I202" s="23"/>
    </row>
    <row r="203" spans="4:9" ht="15.75" x14ac:dyDescent="0.2">
      <c r="D203" s="19"/>
    </row>
    <row r="204" spans="4:9" ht="15.75" x14ac:dyDescent="0.2">
      <c r="D204" s="19"/>
    </row>
    <row r="205" spans="4:9" ht="15.75" x14ac:dyDescent="0.2">
      <c r="D205" s="19"/>
    </row>
    <row r="206" spans="4:9" ht="15.75" x14ac:dyDescent="0.2">
      <c r="D206" s="19"/>
    </row>
    <row r="207" spans="4:9" ht="15.75" x14ac:dyDescent="0.2">
      <c r="D207" s="19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Hiyam</cp:lastModifiedBy>
  <dcterms:created xsi:type="dcterms:W3CDTF">2015-08-11T21:20:50Z</dcterms:created>
  <dcterms:modified xsi:type="dcterms:W3CDTF">2017-09-14T10:05:39Z</dcterms:modified>
</cp:coreProperties>
</file>